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4240" windowHeight="13740"/>
  </bookViews>
  <sheets>
    <sheet name="Blood Banking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" i="1" l="1"/>
  <c r="I17" i="1"/>
  <c r="I11" i="1"/>
  <c r="I10" i="1"/>
</calcChain>
</file>

<file path=xl/sharedStrings.xml><?xml version="1.0" encoding="utf-8"?>
<sst xmlns="http://schemas.openxmlformats.org/spreadsheetml/2006/main" count="206" uniqueCount="199">
  <si>
    <t>Forecast/Share Data</t>
  </si>
  <si>
    <t>Select Analyses</t>
  </si>
  <si>
    <t>All Tests</t>
  </si>
  <si>
    <t>All Forecasts/Shares</t>
  </si>
  <si>
    <t>All Analyses</t>
  </si>
  <si>
    <t>All Companies</t>
  </si>
  <si>
    <t>Competitive Profiles</t>
  </si>
  <si>
    <t>Abbott</t>
  </si>
  <si>
    <t>Typing, Grouping Tests</t>
  </si>
  <si>
    <t>Instrumentation</t>
  </si>
  <si>
    <t>Opportunities</t>
  </si>
  <si>
    <t>Becton Dickinson</t>
  </si>
  <si>
    <t>Test Methods</t>
  </si>
  <si>
    <t>Biokit</t>
  </si>
  <si>
    <t>ABO</t>
  </si>
  <si>
    <t>Technologies</t>
  </si>
  <si>
    <t>bioMerieux</t>
  </si>
  <si>
    <t xml:space="preserve">Supplier Shares </t>
  </si>
  <si>
    <t>Antibody Panels</t>
  </si>
  <si>
    <t>Bio-Rad</t>
  </si>
  <si>
    <t>Ab Screening/IAT</t>
  </si>
  <si>
    <t>Diagast</t>
  </si>
  <si>
    <t>Antigen Typing</t>
  </si>
  <si>
    <t>DiaSorin</t>
  </si>
  <si>
    <t xml:space="preserve">   C</t>
  </si>
  <si>
    <t>Fujirebio</t>
  </si>
  <si>
    <t xml:space="preserve">   c</t>
  </si>
  <si>
    <t>Grifols</t>
  </si>
  <si>
    <t xml:space="preserve">   Duffy</t>
  </si>
  <si>
    <t>Hologic</t>
  </si>
  <si>
    <t xml:space="preserve">   E</t>
  </si>
  <si>
    <t>LabCorp</t>
  </si>
  <si>
    <t xml:space="preserve">   e</t>
  </si>
  <si>
    <t>Proteome Sciences</t>
  </si>
  <si>
    <t xml:space="preserve">   I, i</t>
  </si>
  <si>
    <t>Quest Diagnostics</t>
  </si>
  <si>
    <t xml:space="preserve">Cost/Country </t>
  </si>
  <si>
    <t xml:space="preserve">   Kell</t>
  </si>
  <si>
    <t>QuidelOrtho</t>
  </si>
  <si>
    <t xml:space="preserve">   Kidd</t>
  </si>
  <si>
    <t>Roche</t>
  </si>
  <si>
    <t xml:space="preserve">   Le A, B</t>
  </si>
  <si>
    <t>Siemens Healthineers</t>
  </si>
  <si>
    <t xml:space="preserve">   MN</t>
  </si>
  <si>
    <t>Tecan</t>
  </si>
  <si>
    <t xml:space="preserve">   P</t>
  </si>
  <si>
    <t>Thermo Fisher</t>
  </si>
  <si>
    <t xml:space="preserve">   S</t>
  </si>
  <si>
    <t>Werfen/Immucor</t>
  </si>
  <si>
    <t xml:space="preserve">   s</t>
  </si>
  <si>
    <t>Antiglobulin</t>
  </si>
  <si>
    <t xml:space="preserve">   C3</t>
  </si>
  <si>
    <t xml:space="preserve">   C3 + IgG</t>
  </si>
  <si>
    <t xml:space="preserve">   Direct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</si>
  <si>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</si>
  <si>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t xml:space="preserve">   IgG</t>
  </si>
  <si>
    <t>Crossmatching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</si>
  <si>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</si>
  <si>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 xml:space="preserve">   Full Spin</t>
  </si>
  <si>
    <t xml:space="preserve">   Immediate Spin</t>
  </si>
  <si>
    <t>Rh</t>
  </si>
  <si>
    <t xml:space="preserve">   D</t>
  </si>
  <si>
    <t xml:space="preserve">   Du</t>
  </si>
  <si>
    <t>Infectious Disease Screening</t>
  </si>
  <si>
    <t>AIDS</t>
  </si>
  <si>
    <t xml:space="preserve">   HIV NAT</t>
  </si>
  <si>
    <t xml:space="preserve">   HIV-1/2</t>
  </si>
  <si>
    <t>Cytomegalovirus</t>
  </si>
  <si>
    <t>Hepatitis</t>
  </si>
  <si>
    <t xml:space="preserve">   ALT/SGPT</t>
  </si>
  <si>
    <t xml:space="preserve">   Anti-HBc</t>
  </si>
  <si>
    <t xml:space="preserve">   HAV NAT</t>
  </si>
  <si>
    <t xml:space="preserve">   HBV NAT</t>
  </si>
  <si>
    <t xml:space="preserve">   HBs Ag</t>
  </si>
  <si>
    <t xml:space="preserve">   HCV</t>
  </si>
  <si>
    <t xml:space="preserve">   HCV NAT</t>
  </si>
  <si>
    <t xml:space="preserve">   HTLV-I/II</t>
  </si>
  <si>
    <t>Parvovirus B19 NAT</t>
  </si>
  <si>
    <t>Syphilis</t>
  </si>
  <si>
    <t>West Nile Virus NAT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</si>
  <si>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</t>
    </r>
    <r>
      <rPr>
        <i/>
        <sz val="12"/>
        <color theme="1"/>
        <rFont val="Calibri"/>
        <family val="2"/>
        <scheme val="minor"/>
      </rPr>
      <t>.</t>
    </r>
  </si>
  <si>
    <t>Select Test Categories/Tests</t>
  </si>
  <si>
    <t>2024 Test Volume</t>
  </si>
  <si>
    <t>2024-2029 Volume Forecasts</t>
  </si>
  <si>
    <t>2024 Sales</t>
  </si>
  <si>
    <t>2024-2029 Sales Forecasts</t>
  </si>
  <si>
    <t>2024 Supplier Shares</t>
  </si>
  <si>
    <t>Danaher</t>
  </si>
  <si>
    <t>Your data will be sent in PDF and Excel formats.</t>
  </si>
  <si>
    <t>Country Blood Banking/Immunohematology/Transfusion Database and Analyses</t>
  </si>
  <si>
    <t>Companies</t>
  </si>
  <si>
    <t xml:space="preserve">Select  </t>
  </si>
  <si>
    <t>Company Profiles</t>
  </si>
  <si>
    <t xml:space="preserve">Of Countries </t>
  </si>
  <si>
    <t xml:space="preserve">Total </t>
  </si>
  <si>
    <t>Your Data (x)</t>
  </si>
  <si>
    <t xml:space="preserve">Regions/Countries </t>
  </si>
  <si>
    <t xml:space="preserve">Asia-Pacific </t>
  </si>
  <si>
    <t>Australia</t>
  </si>
  <si>
    <t>Bangladesh</t>
  </si>
  <si>
    <t>China</t>
  </si>
  <si>
    <t>Hong Kong</t>
  </si>
  <si>
    <t>India</t>
  </si>
  <si>
    <t>Indonesia</t>
  </si>
  <si>
    <t>Japan</t>
  </si>
  <si>
    <t>Malaysia</t>
  </si>
  <si>
    <t>Myanmar</t>
  </si>
  <si>
    <t>New Zealand</t>
  </si>
  <si>
    <t>Pakistan</t>
  </si>
  <si>
    <t>Philippines</t>
  </si>
  <si>
    <t>Singapore</t>
  </si>
  <si>
    <t>South Korea</t>
  </si>
  <si>
    <t>Taiwan</t>
  </si>
  <si>
    <t>Thailand</t>
  </si>
  <si>
    <t>Turkey</t>
  </si>
  <si>
    <t>Vietnam</t>
  </si>
  <si>
    <t xml:space="preserve">Europe </t>
  </si>
  <si>
    <t>Albania</t>
  </si>
  <si>
    <t>Austria</t>
  </si>
  <si>
    <t>Belarus</t>
  </si>
  <si>
    <t>Belgium</t>
  </si>
  <si>
    <t>Bulgaria</t>
  </si>
  <si>
    <t>Croatia</t>
  </si>
  <si>
    <t>Cyprus</t>
  </si>
  <si>
    <t>Czechia</t>
  </si>
  <si>
    <t>Denmark</t>
  </si>
  <si>
    <t>Estonia</t>
  </si>
  <si>
    <t>Finland</t>
  </si>
  <si>
    <t>France</t>
  </si>
  <si>
    <t>Georgia</t>
  </si>
  <si>
    <t>Germany</t>
  </si>
  <si>
    <t>Greece</t>
  </si>
  <si>
    <t>Hungary</t>
  </si>
  <si>
    <t>Iceland</t>
  </si>
  <si>
    <t>Ireland</t>
  </si>
  <si>
    <t>Italy</t>
  </si>
  <si>
    <t>Kazakhstan</t>
  </si>
  <si>
    <t>Latvia</t>
  </si>
  <si>
    <t>Lithuania</t>
  </si>
  <si>
    <t>Malta</t>
  </si>
  <si>
    <t>Moldova</t>
  </si>
  <si>
    <t>Netherlands</t>
  </si>
  <si>
    <t>Norway</t>
  </si>
  <si>
    <t>Poland</t>
  </si>
  <si>
    <t>Portugal</t>
  </si>
  <si>
    <t>Romania</t>
  </si>
  <si>
    <t>Russia</t>
  </si>
  <si>
    <t>Serbia</t>
  </si>
  <si>
    <t>Slovakia</t>
  </si>
  <si>
    <t>Slovenia</t>
  </si>
  <si>
    <t>Spain</t>
  </si>
  <si>
    <t xml:space="preserve">Sweden </t>
  </si>
  <si>
    <t>Switzerland</t>
  </si>
  <si>
    <t>UK</t>
  </si>
  <si>
    <t>Ukraine</t>
  </si>
  <si>
    <t xml:space="preserve">Latin America </t>
  </si>
  <si>
    <t>Argentina</t>
  </si>
  <si>
    <t>Bolivia</t>
  </si>
  <si>
    <t>Brazil</t>
  </si>
  <si>
    <t>Chile</t>
  </si>
  <si>
    <t>Colombia</t>
  </si>
  <si>
    <t>Costa Rica</t>
  </si>
  <si>
    <t>Cuba</t>
  </si>
  <si>
    <t>Dominican Republic</t>
  </si>
  <si>
    <t>Ecuador</t>
  </si>
  <si>
    <t>El Salvador</t>
  </si>
  <si>
    <t>Guatemala</t>
  </si>
  <si>
    <t>Haiti</t>
  </si>
  <si>
    <t>Honduras</t>
  </si>
  <si>
    <t>Jamaica</t>
  </si>
  <si>
    <t>Mexico</t>
  </si>
  <si>
    <t>Nicaragua</t>
  </si>
  <si>
    <t>Panama</t>
  </si>
  <si>
    <t>Paraguay</t>
  </si>
  <si>
    <t>Peru</t>
  </si>
  <si>
    <t>Puerto Rico</t>
  </si>
  <si>
    <t>Uruguay</t>
  </si>
  <si>
    <t>Venezuela</t>
  </si>
  <si>
    <t xml:space="preserve">Middle East </t>
  </si>
  <si>
    <t>Bahrain</t>
  </si>
  <si>
    <t>Iran</t>
  </si>
  <si>
    <t>Iraq</t>
  </si>
  <si>
    <t>Israel</t>
  </si>
  <si>
    <t>Jordan</t>
  </si>
  <si>
    <t>Kuwait</t>
  </si>
  <si>
    <t>Lebanon</t>
  </si>
  <si>
    <t>Oman</t>
  </si>
  <si>
    <t>Qatar</t>
  </si>
  <si>
    <t>Saudi Arabia</t>
  </si>
  <si>
    <t>United Arab Emirates</t>
  </si>
  <si>
    <t>North America</t>
  </si>
  <si>
    <t>Canada</t>
  </si>
  <si>
    <t>US</t>
  </si>
  <si>
    <t xml:space="preserve">           To calculate your cost, select countries, data and analyses you need*</t>
  </si>
  <si>
    <t>Enter Number</t>
  </si>
  <si>
    <t>Country Data/Analyses</t>
  </si>
  <si>
    <t>All Tests Volume and Sales Forecasts</t>
  </si>
  <si>
    <t xml:space="preserve">                                Total</t>
  </si>
  <si>
    <t xml:space="preserve">        Your Cost: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</si>
</sst>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Segoe UI"/>
      <family val="2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7" fillId="0" borderId="0" xfId="0" applyFont="1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0" fillId="3" borderId="0" xfId="0" applyFill="1"/>
    <xf numFmtId="0" fontId="10" fillId="3" borderId="0" xfId="0" applyFont="1" applyFill="1" applyAlignment="1">
      <alignment horizontal="center"/>
    </xf>
    <xf numFmtId="38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2" borderId="0" xfId="0" applyFill="1"/>
    <xf numFmtId="0" fontId="0" fillId="3" borderId="0" xfId="0" applyFill="1" applyAlignment="1">
      <alignment horizontal="center"/>
    </xf>
    <xf numFmtId="0" fontId="12" fillId="0" borderId="0" xfId="0" applyFont="1" applyAlignment="1">
      <alignment horizontal="center"/>
    </xf>
    <xf numFmtId="0" fontId="1" fillId="2" borderId="0" xfId="0" applyFont="1" applyFill="1"/>
    <xf numFmtId="38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38" fontId="1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/>
    <xf numFmtId="0" fontId="1" fillId="0" borderId="0" xfId="0" applyFont="1"/>
    <xf numFmtId="0" fontId="1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164" fontId="1" fillId="0" borderId="0" xfId="0" applyNumberFormat="1" applyFont="1" applyAlignment="1">
      <alignment horizontal="center"/>
    </xf>
    <xf numFmtId="0" fontId="16" fillId="0" borderId="0" xfId="0" applyFont="1"/>
    <xf numFmtId="0" fontId="17" fillId="0" borderId="0" xfId="0" applyFont="1"/>
    <xf numFmtId="0" fontId="1" fillId="3" borderId="0" xfId="0" applyFont="1" applyFill="1"/>
    <xf numFmtId="38" fontId="0" fillId="3" borderId="0" xfId="0" applyNumberFormat="1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0" xfId="0" applyFont="1" applyFill="1"/>
    <xf numFmtId="0" fontId="18" fillId="0" borderId="0" xfId="0" applyFont="1"/>
    <xf numFmtId="164" fontId="18" fillId="0" borderId="0" xfId="0" applyNumberFormat="1" applyFont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4" fillId="0" borderId="0" xfId="1" applyFont="1"/>
    <xf numFmtId="0" fontId="17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21" fillId="0" borderId="0" xfId="0" applyFont="1" applyAlignment="1">
      <alignment horizontal="centerContinuous"/>
    </xf>
    <xf numFmtId="0" fontId="18" fillId="3" borderId="0" xfId="0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25" fillId="2" borderId="0" xfId="0" applyFont="1" applyFill="1"/>
    <xf numFmtId="0" fontId="1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tabSelected="1" workbookViewId="0"/>
  </sheetViews>
  <sheetFormatPr defaultRowHeight="15" x14ac:dyDescent="0.25"/>
  <cols>
    <col min="1" max="1" width="29" customWidth="1"/>
    <col min="2" max="2" width="20.28515625" customWidth="1"/>
    <col min="3" max="3" width="27" customWidth="1"/>
    <col min="4" max="4" width="16.5703125" customWidth="1"/>
    <col min="5" max="5" width="22.28515625" customWidth="1"/>
    <col min="6" max="6" width="35.28515625" customWidth="1"/>
    <col min="7" max="7" width="15.28515625" customWidth="1"/>
    <col min="8" max="8" width="17.42578125" customWidth="1"/>
    <col min="9" max="9" width="15.5703125" customWidth="1"/>
    <col min="10" max="10" width="13.140625" customWidth="1"/>
    <col min="11" max="11" width="11.28515625" customWidth="1"/>
    <col min="13" max="13" width="10" customWidth="1"/>
  </cols>
  <sheetData>
    <row r="1" spans="1:15" s="32" customFormat="1" ht="20.25" x14ac:dyDescent="0.35">
      <c r="A1" s="35" t="s">
        <v>89</v>
      </c>
      <c r="F1" s="33"/>
    </row>
    <row r="3" spans="1:15" s="2" customFormat="1" ht="15.75" x14ac:dyDescent="0.25">
      <c r="A3" s="3" t="s">
        <v>80</v>
      </c>
      <c r="B3" s="43"/>
    </row>
    <row r="4" spans="1:15" x14ac:dyDescent="0.25">
      <c r="B4" s="44"/>
    </row>
    <row r="5" spans="1:15" ht="15.75" x14ac:dyDescent="0.25">
      <c r="A5" s="36" t="s">
        <v>81</v>
      </c>
      <c r="B5" s="36" t="s">
        <v>96</v>
      </c>
      <c r="C5" s="36" t="s">
        <v>0</v>
      </c>
      <c r="D5" s="36" t="s">
        <v>1</v>
      </c>
      <c r="E5" s="36" t="s">
        <v>90</v>
      </c>
      <c r="F5" s="48" t="s">
        <v>193</v>
      </c>
      <c r="G5" s="49"/>
      <c r="H5" s="47"/>
    </row>
    <row r="6" spans="1:15" ht="18.75" x14ac:dyDescent="0.3">
      <c r="A6" s="4"/>
      <c r="C6" s="4"/>
      <c r="D6" s="4"/>
      <c r="E6" s="4"/>
      <c r="F6" s="48"/>
      <c r="G6" s="49"/>
      <c r="H6" s="47"/>
      <c r="K6" s="6"/>
      <c r="L6" s="7"/>
      <c r="M6" s="7"/>
      <c r="N6" s="1"/>
      <c r="O6" s="1"/>
    </row>
    <row r="7" spans="1:15" ht="15.75" x14ac:dyDescent="0.25">
      <c r="A7" s="5" t="s">
        <v>2</v>
      </c>
      <c r="B7" s="45" t="s">
        <v>97</v>
      </c>
      <c r="C7" s="5" t="s">
        <v>3</v>
      </c>
      <c r="D7" s="5" t="s">
        <v>4</v>
      </c>
      <c r="E7" s="5" t="s">
        <v>5</v>
      </c>
      <c r="F7" s="15"/>
      <c r="G7" s="37" t="s">
        <v>194</v>
      </c>
      <c r="H7" s="15"/>
      <c r="I7" s="15"/>
      <c r="J7" s="50" t="s">
        <v>91</v>
      </c>
    </row>
    <row r="8" spans="1:15" ht="15.75" x14ac:dyDescent="0.25">
      <c r="A8" s="8"/>
      <c r="B8" s="46" t="s">
        <v>98</v>
      </c>
      <c r="C8" t="s">
        <v>82</v>
      </c>
      <c r="D8" t="s">
        <v>92</v>
      </c>
      <c r="E8" s="9" t="s">
        <v>7</v>
      </c>
      <c r="F8" s="16" t="s">
        <v>195</v>
      </c>
      <c r="G8" s="16" t="s">
        <v>93</v>
      </c>
      <c r="H8" s="16" t="s">
        <v>36</v>
      </c>
      <c r="I8" s="16" t="s">
        <v>94</v>
      </c>
      <c r="J8" s="51" t="s">
        <v>95</v>
      </c>
    </row>
    <row r="9" spans="1:15" ht="15.75" x14ac:dyDescent="0.25">
      <c r="A9" s="10" t="s">
        <v>8</v>
      </c>
      <c r="B9" s="46" t="s">
        <v>99</v>
      </c>
      <c r="C9" t="s">
        <v>83</v>
      </c>
      <c r="D9" t="s">
        <v>9</v>
      </c>
      <c r="E9" s="9" t="s">
        <v>11</v>
      </c>
    </row>
    <row r="10" spans="1:15" x14ac:dyDescent="0.25">
      <c r="A10" s="11"/>
      <c r="B10" s="46" t="s">
        <v>100</v>
      </c>
      <c r="C10" t="s">
        <v>84</v>
      </c>
      <c r="D10" t="s">
        <v>10</v>
      </c>
      <c r="E10" s="9" t="s">
        <v>13</v>
      </c>
      <c r="F10" s="15" t="s">
        <v>196</v>
      </c>
      <c r="G10" s="17"/>
      <c r="H10" s="18">
        <v>150</v>
      </c>
      <c r="I10" s="18">
        <f>H10*G10</f>
        <v>0</v>
      </c>
      <c r="J10" s="20"/>
    </row>
    <row r="11" spans="1:15" x14ac:dyDescent="0.25">
      <c r="A11" s="9" t="s">
        <v>2</v>
      </c>
      <c r="B11" s="46" t="s">
        <v>101</v>
      </c>
      <c r="C11" t="s">
        <v>85</v>
      </c>
      <c r="D11" t="s">
        <v>12</v>
      </c>
      <c r="E11" s="9" t="s">
        <v>16</v>
      </c>
      <c r="F11" s="19" t="s">
        <v>17</v>
      </c>
      <c r="G11" s="12"/>
      <c r="H11" s="13">
        <v>75</v>
      </c>
      <c r="I11" s="13">
        <f>H11*G11</f>
        <v>0</v>
      </c>
      <c r="J11" s="24"/>
    </row>
    <row r="12" spans="1:15" x14ac:dyDescent="0.25">
      <c r="A12" s="9" t="s">
        <v>14</v>
      </c>
      <c r="B12" s="46" t="s">
        <v>102</v>
      </c>
      <c r="C12" t="s">
        <v>86</v>
      </c>
      <c r="D12" t="s">
        <v>15</v>
      </c>
      <c r="E12" s="9" t="s">
        <v>19</v>
      </c>
      <c r="F12" s="15" t="s">
        <v>6</v>
      </c>
      <c r="G12" s="17"/>
      <c r="H12" s="20">
        <v>350</v>
      </c>
      <c r="I12" s="20">
        <v>350</v>
      </c>
      <c r="J12" s="20"/>
    </row>
    <row r="13" spans="1:15" x14ac:dyDescent="0.25">
      <c r="A13" s="9" t="s">
        <v>18</v>
      </c>
      <c r="B13" t="s">
        <v>103</v>
      </c>
      <c r="E13" s="9" t="s">
        <v>87</v>
      </c>
      <c r="F13" s="19" t="s">
        <v>12</v>
      </c>
      <c r="G13" s="12"/>
      <c r="H13" s="13">
        <v>250</v>
      </c>
      <c r="I13" s="13">
        <v>250</v>
      </c>
      <c r="J13" s="24"/>
    </row>
    <row r="14" spans="1:15" x14ac:dyDescent="0.25">
      <c r="A14" s="9" t="s">
        <v>20</v>
      </c>
      <c r="B14" t="s">
        <v>104</v>
      </c>
      <c r="E14" s="9" t="s">
        <v>21</v>
      </c>
      <c r="F14" s="15" t="s">
        <v>15</v>
      </c>
      <c r="G14" s="17"/>
      <c r="H14" s="20">
        <v>200</v>
      </c>
      <c r="I14" s="20">
        <v>200</v>
      </c>
      <c r="J14" s="20"/>
    </row>
    <row r="15" spans="1:15" x14ac:dyDescent="0.25">
      <c r="A15" s="9" t="s">
        <v>22</v>
      </c>
      <c r="B15" t="s">
        <v>105</v>
      </c>
      <c r="E15" s="9" t="s">
        <v>23</v>
      </c>
      <c r="F15" s="19" t="s">
        <v>9</v>
      </c>
      <c r="G15" s="12"/>
      <c r="H15" s="13">
        <v>200</v>
      </c>
      <c r="I15" s="13">
        <v>200</v>
      </c>
      <c r="J15" s="24"/>
    </row>
    <row r="16" spans="1:15" x14ac:dyDescent="0.25">
      <c r="A16" s="9" t="s">
        <v>24</v>
      </c>
      <c r="B16" t="s">
        <v>106</v>
      </c>
      <c r="E16" s="9" t="s">
        <v>25</v>
      </c>
      <c r="F16" s="40" t="s">
        <v>10</v>
      </c>
      <c r="G16" s="38"/>
      <c r="H16" s="39">
        <v>150</v>
      </c>
      <c r="I16" s="30">
        <v>150</v>
      </c>
      <c r="J16" s="20"/>
    </row>
    <row r="17" spans="1:12" x14ac:dyDescent="0.25">
      <c r="A17" s="9" t="s">
        <v>26</v>
      </c>
      <c r="B17" t="s">
        <v>107</v>
      </c>
      <c r="E17" s="9" t="s">
        <v>27</v>
      </c>
      <c r="F17" s="22" t="s">
        <v>197</v>
      </c>
      <c r="G17" s="52"/>
      <c r="H17" s="52"/>
      <c r="I17" s="14">
        <f>SUM(I10:I16)</f>
        <v>1150</v>
      </c>
    </row>
    <row r="18" spans="1:12" x14ac:dyDescent="0.25">
      <c r="A18" s="9" t="s">
        <v>28</v>
      </c>
      <c r="B18" t="s">
        <v>108</v>
      </c>
      <c r="E18" s="9" t="s">
        <v>29</v>
      </c>
      <c r="F18" s="22"/>
      <c r="G18" s="52"/>
      <c r="H18" s="52"/>
      <c r="I18" s="41" t="s">
        <v>198</v>
      </c>
      <c r="J18" s="42">
        <f>SUMIF(J10:J16,"&lt;&gt;",I10:I16)</f>
        <v>0</v>
      </c>
    </row>
    <row r="19" spans="1:12" x14ac:dyDescent="0.25">
      <c r="A19" s="9" t="s">
        <v>30</v>
      </c>
      <c r="B19" t="s">
        <v>109</v>
      </c>
      <c r="E19" s="9" t="s">
        <v>31</v>
      </c>
      <c r="F19" s="22"/>
      <c r="G19" s="52"/>
      <c r="H19" s="52"/>
      <c r="I19" s="41"/>
      <c r="J19" s="42"/>
      <c r="L19" s="34"/>
    </row>
    <row r="20" spans="1:12" ht="15.75" x14ac:dyDescent="0.25">
      <c r="A20" s="9" t="s">
        <v>32</v>
      </c>
      <c r="B20" t="s">
        <v>110</v>
      </c>
      <c r="E20" s="9" t="s">
        <v>33</v>
      </c>
      <c r="F20" s="3" t="s">
        <v>54</v>
      </c>
    </row>
    <row r="21" spans="1:12" ht="15.75" x14ac:dyDescent="0.25">
      <c r="A21" s="9" t="s">
        <v>34</v>
      </c>
      <c r="B21" t="s">
        <v>111</v>
      </c>
      <c r="E21" s="9" t="s">
        <v>35</v>
      </c>
      <c r="F21" s="3" t="s">
        <v>88</v>
      </c>
      <c r="G21" s="53"/>
    </row>
    <row r="22" spans="1:12" ht="15.75" x14ac:dyDescent="0.25">
      <c r="A22" s="9" t="s">
        <v>37</v>
      </c>
      <c r="B22" t="s">
        <v>112</v>
      </c>
      <c r="E22" s="9" t="s">
        <v>38</v>
      </c>
      <c r="F22" s="3" t="s">
        <v>57</v>
      </c>
      <c r="H22" s="24"/>
      <c r="I22" s="3"/>
      <c r="K22" s="14"/>
      <c r="L22" s="14"/>
    </row>
    <row r="23" spans="1:12" ht="15.75" x14ac:dyDescent="0.25">
      <c r="A23" s="9" t="s">
        <v>39</v>
      </c>
      <c r="B23" t="s">
        <v>113</v>
      </c>
      <c r="E23" s="9" t="s">
        <v>40</v>
      </c>
      <c r="I23" s="3"/>
    </row>
    <row r="24" spans="1:12" x14ac:dyDescent="0.25">
      <c r="A24" s="9" t="s">
        <v>41</v>
      </c>
      <c r="B24" t="s">
        <v>114</v>
      </c>
      <c r="E24" s="9" t="s">
        <v>42</v>
      </c>
    </row>
    <row r="25" spans="1:12" x14ac:dyDescent="0.25">
      <c r="A25" s="9" t="s">
        <v>43</v>
      </c>
      <c r="B25" t="s">
        <v>115</v>
      </c>
      <c r="E25" s="9" t="s">
        <v>44</v>
      </c>
    </row>
    <row r="26" spans="1:12" ht="15.75" x14ac:dyDescent="0.25">
      <c r="A26" s="9" t="s">
        <v>45</v>
      </c>
      <c r="B26" s="45" t="s">
        <v>116</v>
      </c>
      <c r="E26" s="9" t="s">
        <v>46</v>
      </c>
    </row>
    <row r="27" spans="1:12" x14ac:dyDescent="0.25">
      <c r="A27" s="9" t="s">
        <v>47</v>
      </c>
      <c r="B27" t="s">
        <v>117</v>
      </c>
      <c r="E27" s="9" t="s">
        <v>48</v>
      </c>
    </row>
    <row r="28" spans="1:12" x14ac:dyDescent="0.25">
      <c r="A28" s="9" t="s">
        <v>49</v>
      </c>
      <c r="B28" t="s">
        <v>118</v>
      </c>
    </row>
    <row r="29" spans="1:12" x14ac:dyDescent="0.25">
      <c r="A29" s="9" t="s">
        <v>50</v>
      </c>
      <c r="B29" t="s">
        <v>119</v>
      </c>
    </row>
    <row r="30" spans="1:12" ht="18.75" x14ac:dyDescent="0.3">
      <c r="A30" s="9" t="s">
        <v>51</v>
      </c>
      <c r="B30" t="s">
        <v>120</v>
      </c>
      <c r="C30" s="21"/>
    </row>
    <row r="31" spans="1:12" x14ac:dyDescent="0.25">
      <c r="A31" s="9" t="s">
        <v>52</v>
      </c>
      <c r="B31" t="s">
        <v>121</v>
      </c>
    </row>
    <row r="32" spans="1:12" x14ac:dyDescent="0.25">
      <c r="A32" s="9" t="s">
        <v>53</v>
      </c>
      <c r="B32" t="s">
        <v>122</v>
      </c>
    </row>
    <row r="33" spans="1:5" x14ac:dyDescent="0.25">
      <c r="A33" s="9" t="s">
        <v>55</v>
      </c>
      <c r="B33" t="s">
        <v>123</v>
      </c>
    </row>
    <row r="34" spans="1:5" x14ac:dyDescent="0.25">
      <c r="A34" s="9" t="s">
        <v>56</v>
      </c>
      <c r="B34" t="s">
        <v>124</v>
      </c>
      <c r="C34" s="24"/>
      <c r="D34" s="23"/>
      <c r="E34" s="24"/>
    </row>
    <row r="35" spans="1:5" x14ac:dyDescent="0.25">
      <c r="A35" s="9" t="s">
        <v>58</v>
      </c>
      <c r="B35" t="s">
        <v>125</v>
      </c>
      <c r="C35" s="24"/>
      <c r="D35" s="23"/>
      <c r="E35" s="24"/>
    </row>
    <row r="36" spans="1:5" x14ac:dyDescent="0.25">
      <c r="A36" s="9" t="s">
        <v>59</v>
      </c>
      <c r="B36" t="s">
        <v>126</v>
      </c>
      <c r="C36" s="24"/>
      <c r="D36" s="23"/>
      <c r="E36" s="24"/>
    </row>
    <row r="37" spans="1:5" x14ac:dyDescent="0.25">
      <c r="A37" s="9" t="s">
        <v>60</v>
      </c>
      <c r="B37" t="s">
        <v>127</v>
      </c>
      <c r="C37" s="24"/>
      <c r="D37" s="23"/>
      <c r="E37" s="24"/>
    </row>
    <row r="38" spans="1:5" x14ac:dyDescent="0.25">
      <c r="A38" s="9" t="s">
        <v>61</v>
      </c>
      <c r="B38" t="s">
        <v>128</v>
      </c>
      <c r="C38" s="24"/>
      <c r="D38" s="23"/>
      <c r="E38" s="24"/>
    </row>
    <row r="39" spans="1:5" x14ac:dyDescent="0.25">
      <c r="A39" s="9" t="s">
        <v>62</v>
      </c>
      <c r="B39" t="s">
        <v>129</v>
      </c>
      <c r="C39" s="24"/>
      <c r="D39" s="23"/>
      <c r="E39" s="25"/>
    </row>
    <row r="40" spans="1:5" x14ac:dyDescent="0.25">
      <c r="A40" s="9"/>
      <c r="B40" t="s">
        <v>130</v>
      </c>
      <c r="C40" s="24"/>
      <c r="D40" s="23"/>
      <c r="E40" s="31"/>
    </row>
    <row r="41" spans="1:5" ht="15.75" x14ac:dyDescent="0.25">
      <c r="A41" s="10" t="s">
        <v>63</v>
      </c>
      <c r="B41" t="s">
        <v>131</v>
      </c>
      <c r="C41" s="31"/>
      <c r="D41" s="26"/>
      <c r="E41" s="31"/>
    </row>
    <row r="42" spans="1:5" x14ac:dyDescent="0.25">
      <c r="A42" s="11"/>
      <c r="B42" t="s">
        <v>132</v>
      </c>
      <c r="C42" s="31"/>
      <c r="D42" s="26"/>
    </row>
    <row r="43" spans="1:5" x14ac:dyDescent="0.25">
      <c r="A43" s="9" t="s">
        <v>2</v>
      </c>
      <c r="B43" t="s">
        <v>133</v>
      </c>
    </row>
    <row r="44" spans="1:5" x14ac:dyDescent="0.25">
      <c r="A44" s="9" t="s">
        <v>64</v>
      </c>
      <c r="B44" t="s">
        <v>134</v>
      </c>
    </row>
    <row r="45" spans="1:5" x14ac:dyDescent="0.25">
      <c r="A45" s="9" t="s">
        <v>65</v>
      </c>
      <c r="B45" t="s">
        <v>135</v>
      </c>
    </row>
    <row r="46" spans="1:5" x14ac:dyDescent="0.25">
      <c r="A46" s="9" t="s">
        <v>66</v>
      </c>
      <c r="B46" t="s">
        <v>136</v>
      </c>
    </row>
    <row r="47" spans="1:5" x14ac:dyDescent="0.25">
      <c r="A47" s="9" t="s">
        <v>67</v>
      </c>
      <c r="B47" t="s">
        <v>137</v>
      </c>
    </row>
    <row r="48" spans="1:5" x14ac:dyDescent="0.25">
      <c r="A48" s="9" t="s">
        <v>68</v>
      </c>
      <c r="B48" t="s">
        <v>138</v>
      </c>
    </row>
    <row r="49" spans="1:2" x14ac:dyDescent="0.25">
      <c r="A49" s="9" t="s">
        <v>69</v>
      </c>
      <c r="B49" t="s">
        <v>139</v>
      </c>
    </row>
    <row r="50" spans="1:2" x14ac:dyDescent="0.25">
      <c r="A50" s="9" t="s">
        <v>70</v>
      </c>
      <c r="B50" t="s">
        <v>140</v>
      </c>
    </row>
    <row r="51" spans="1:2" x14ac:dyDescent="0.25">
      <c r="A51" s="9" t="s">
        <v>71</v>
      </c>
      <c r="B51" t="s">
        <v>141</v>
      </c>
    </row>
    <row r="52" spans="1:2" x14ac:dyDescent="0.25">
      <c r="A52" s="9" t="s">
        <v>72</v>
      </c>
      <c r="B52" t="s">
        <v>142</v>
      </c>
    </row>
    <row r="53" spans="1:2" x14ac:dyDescent="0.25">
      <c r="A53" s="9" t="s">
        <v>73</v>
      </c>
      <c r="B53" t="s">
        <v>143</v>
      </c>
    </row>
    <row r="54" spans="1:2" x14ac:dyDescent="0.25">
      <c r="A54" s="9" t="s">
        <v>74</v>
      </c>
      <c r="B54" t="s">
        <v>144</v>
      </c>
    </row>
    <row r="55" spans="1:2" x14ac:dyDescent="0.25">
      <c r="A55" s="9" t="s">
        <v>75</v>
      </c>
      <c r="B55" t="s">
        <v>145</v>
      </c>
    </row>
    <row r="56" spans="1:2" x14ac:dyDescent="0.25">
      <c r="A56" s="9" t="s">
        <v>76</v>
      </c>
      <c r="B56" t="s">
        <v>146</v>
      </c>
    </row>
    <row r="57" spans="1:2" x14ac:dyDescent="0.25">
      <c r="A57" s="9" t="s">
        <v>77</v>
      </c>
      <c r="B57" t="s">
        <v>147</v>
      </c>
    </row>
    <row r="58" spans="1:2" x14ac:dyDescent="0.25">
      <c r="A58" s="9" t="s">
        <v>78</v>
      </c>
      <c r="B58" t="s">
        <v>148</v>
      </c>
    </row>
    <row r="59" spans="1:2" x14ac:dyDescent="0.25">
      <c r="A59" s="9" t="s">
        <v>79</v>
      </c>
      <c r="B59" t="s">
        <v>149</v>
      </c>
    </row>
    <row r="60" spans="1:2" x14ac:dyDescent="0.25">
      <c r="B60" t="s">
        <v>150</v>
      </c>
    </row>
    <row r="61" spans="1:2" x14ac:dyDescent="0.25">
      <c r="B61" t="s">
        <v>151</v>
      </c>
    </row>
    <row r="62" spans="1:2" x14ac:dyDescent="0.25">
      <c r="B62" t="s">
        <v>152</v>
      </c>
    </row>
    <row r="63" spans="1:2" x14ac:dyDescent="0.25">
      <c r="B63" t="s">
        <v>153</v>
      </c>
    </row>
    <row r="64" spans="1:2" x14ac:dyDescent="0.25">
      <c r="A64" s="27"/>
      <c r="B64" t="s">
        <v>154</v>
      </c>
    </row>
    <row r="65" spans="1:2" ht="15.75" x14ac:dyDescent="0.25">
      <c r="B65" s="45" t="s">
        <v>155</v>
      </c>
    </row>
    <row r="66" spans="1:2" x14ac:dyDescent="0.25">
      <c r="B66" t="s">
        <v>156</v>
      </c>
    </row>
    <row r="67" spans="1:2" x14ac:dyDescent="0.25">
      <c r="B67" t="s">
        <v>157</v>
      </c>
    </row>
    <row r="68" spans="1:2" x14ac:dyDescent="0.25">
      <c r="B68" t="s">
        <v>158</v>
      </c>
    </row>
    <row r="69" spans="1:2" x14ac:dyDescent="0.25">
      <c r="B69" t="s">
        <v>159</v>
      </c>
    </row>
    <row r="70" spans="1:2" x14ac:dyDescent="0.25">
      <c r="B70" t="s">
        <v>160</v>
      </c>
    </row>
    <row r="71" spans="1:2" x14ac:dyDescent="0.25">
      <c r="B71" t="s">
        <v>161</v>
      </c>
    </row>
    <row r="72" spans="1:2" x14ac:dyDescent="0.25">
      <c r="B72" t="s">
        <v>162</v>
      </c>
    </row>
    <row r="73" spans="1:2" x14ac:dyDescent="0.25">
      <c r="B73" t="s">
        <v>163</v>
      </c>
    </row>
    <row r="74" spans="1:2" x14ac:dyDescent="0.25">
      <c r="B74" t="s">
        <v>164</v>
      </c>
    </row>
    <row r="75" spans="1:2" x14ac:dyDescent="0.25">
      <c r="B75" t="s">
        <v>165</v>
      </c>
    </row>
    <row r="76" spans="1:2" x14ac:dyDescent="0.25">
      <c r="B76" t="s">
        <v>166</v>
      </c>
    </row>
    <row r="77" spans="1:2" x14ac:dyDescent="0.25">
      <c r="B77" t="s">
        <v>167</v>
      </c>
    </row>
    <row r="78" spans="1:2" x14ac:dyDescent="0.25">
      <c r="B78" t="s">
        <v>168</v>
      </c>
    </row>
    <row r="79" spans="1:2" x14ac:dyDescent="0.25">
      <c r="B79" t="s">
        <v>169</v>
      </c>
    </row>
    <row r="80" spans="1:2" x14ac:dyDescent="0.25">
      <c r="A80" s="27"/>
      <c r="B80" t="s">
        <v>170</v>
      </c>
    </row>
    <row r="81" spans="2:2" x14ac:dyDescent="0.25">
      <c r="B81" t="s">
        <v>171</v>
      </c>
    </row>
    <row r="82" spans="2:2" x14ac:dyDescent="0.25">
      <c r="B82" t="s">
        <v>172</v>
      </c>
    </row>
    <row r="83" spans="2:2" x14ac:dyDescent="0.25">
      <c r="B83" t="s">
        <v>173</v>
      </c>
    </row>
    <row r="84" spans="2:2" x14ac:dyDescent="0.25">
      <c r="B84" t="s">
        <v>174</v>
      </c>
    </row>
    <row r="85" spans="2:2" x14ac:dyDescent="0.25">
      <c r="B85" t="s">
        <v>175</v>
      </c>
    </row>
    <row r="86" spans="2:2" x14ac:dyDescent="0.25">
      <c r="B86" t="s">
        <v>176</v>
      </c>
    </row>
    <row r="87" spans="2:2" x14ac:dyDescent="0.25">
      <c r="B87" t="s">
        <v>177</v>
      </c>
    </row>
    <row r="88" spans="2:2" ht="15.75" x14ac:dyDescent="0.25">
      <c r="B88" s="45" t="s">
        <v>178</v>
      </c>
    </row>
    <row r="89" spans="2:2" x14ac:dyDescent="0.25">
      <c r="B89" t="s">
        <v>179</v>
      </c>
    </row>
    <row r="90" spans="2:2" x14ac:dyDescent="0.25">
      <c r="B90" t="s">
        <v>180</v>
      </c>
    </row>
    <row r="91" spans="2:2" x14ac:dyDescent="0.25">
      <c r="B91" t="s">
        <v>181</v>
      </c>
    </row>
    <row r="92" spans="2:2" x14ac:dyDescent="0.25">
      <c r="B92" t="s">
        <v>182</v>
      </c>
    </row>
    <row r="93" spans="2:2" x14ac:dyDescent="0.25">
      <c r="B93" t="s">
        <v>183</v>
      </c>
    </row>
    <row r="94" spans="2:2" x14ac:dyDescent="0.25">
      <c r="B94" t="s">
        <v>184</v>
      </c>
    </row>
    <row r="95" spans="2:2" x14ac:dyDescent="0.25">
      <c r="B95" t="s">
        <v>185</v>
      </c>
    </row>
    <row r="96" spans="2:2" x14ac:dyDescent="0.25">
      <c r="B96" t="s">
        <v>186</v>
      </c>
    </row>
    <row r="97" spans="1:2" x14ac:dyDescent="0.25">
      <c r="B97" t="s">
        <v>187</v>
      </c>
    </row>
    <row r="98" spans="1:2" x14ac:dyDescent="0.25">
      <c r="B98" t="s">
        <v>188</v>
      </c>
    </row>
    <row r="99" spans="1:2" x14ac:dyDescent="0.25">
      <c r="B99" t="s">
        <v>189</v>
      </c>
    </row>
    <row r="100" spans="1:2" ht="15.75" x14ac:dyDescent="0.25">
      <c r="B100" s="45" t="s">
        <v>190</v>
      </c>
    </row>
    <row r="101" spans="1:2" x14ac:dyDescent="0.25">
      <c r="B101" t="s">
        <v>191</v>
      </c>
    </row>
    <row r="102" spans="1:2" x14ac:dyDescent="0.25">
      <c r="B102" t="s">
        <v>170</v>
      </c>
    </row>
    <row r="103" spans="1:2" x14ac:dyDescent="0.25">
      <c r="B103" t="s">
        <v>192</v>
      </c>
    </row>
    <row r="104" spans="1:2" x14ac:dyDescent="0.25">
      <c r="A104" s="28"/>
    </row>
    <row r="122" spans="1:1" x14ac:dyDescent="0.25">
      <c r="A122" s="29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Blood Banking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2025-01-29T20:22:55Z</dcterms:created>
  <dcterms:modified xsi:type="dcterms:W3CDTF">2025-02-14T16:22:30Z</dcterms:modified>
</cp:coreProperties>
</file>